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16B86843-E83C-4A32-95BC-0E3B90386107}" xr6:coauthVersionLast="47" xr6:coauthVersionMax="47" xr10:uidLastSave="{00000000-0000-0000-0000-000000000000}"/>
  <bookViews>
    <workbookView xWindow="390" yWindow="195" windowWidth="24150" windowHeight="15285" xr2:uid="{C37D34D0-064F-4E39-8276-E627A789A799}"/>
  </bookViews>
  <sheets>
    <sheet name="12月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2" l="1"/>
  <c r="Q17" i="2"/>
  <c r="Q7" i="2"/>
  <c r="R7" i="2"/>
  <c r="S7" i="2"/>
  <c r="T7" i="2"/>
  <c r="U7" i="2"/>
  <c r="F8" i="2"/>
  <c r="G8" i="2"/>
  <c r="H8" i="2"/>
  <c r="I8" i="2"/>
  <c r="J8" i="2"/>
  <c r="F9" i="2"/>
  <c r="G9" i="2"/>
  <c r="H9" i="2"/>
  <c r="I9" i="2"/>
  <c r="J9" i="2"/>
  <c r="F10" i="2"/>
  <c r="G10" i="2"/>
  <c r="H10" i="2"/>
  <c r="I10" i="2"/>
  <c r="J10" i="2"/>
  <c r="F11" i="2"/>
  <c r="G11" i="2"/>
  <c r="H11" i="2"/>
  <c r="I11" i="2"/>
  <c r="J11" i="2"/>
  <c r="F12" i="2"/>
  <c r="G12" i="2"/>
  <c r="H12" i="2"/>
  <c r="I12" i="2"/>
  <c r="J12" i="2"/>
  <c r="F13" i="2"/>
  <c r="G13" i="2"/>
  <c r="H13" i="2"/>
  <c r="I13" i="2"/>
  <c r="J13" i="2"/>
  <c r="F14" i="2"/>
  <c r="G14" i="2"/>
  <c r="H14" i="2"/>
  <c r="I14" i="2"/>
  <c r="J14" i="2"/>
  <c r="F15" i="2"/>
  <c r="G15" i="2"/>
  <c r="H15" i="2"/>
  <c r="I15" i="2"/>
  <c r="J15" i="2"/>
  <c r="F16" i="2"/>
  <c r="G16" i="2"/>
  <c r="H16" i="2"/>
  <c r="I16" i="2"/>
  <c r="J16" i="2"/>
  <c r="F17" i="2"/>
  <c r="G17" i="2"/>
  <c r="H17" i="2"/>
  <c r="I17" i="2"/>
  <c r="J17" i="2"/>
  <c r="F7" i="2"/>
  <c r="G7" i="2"/>
  <c r="H7" i="2"/>
  <c r="I7" i="2"/>
  <c r="J7" i="2"/>
  <c r="L8" i="2"/>
  <c r="M8" i="2"/>
  <c r="N8" i="2"/>
  <c r="O8" i="2"/>
  <c r="P8" i="2"/>
  <c r="L9" i="2"/>
  <c r="M9" i="2"/>
  <c r="N9" i="2"/>
  <c r="O9" i="2"/>
  <c r="P9" i="2"/>
  <c r="L10" i="2"/>
  <c r="M10" i="2"/>
  <c r="N10" i="2"/>
  <c r="O10" i="2"/>
  <c r="P10" i="2"/>
  <c r="L11" i="2"/>
  <c r="M11" i="2"/>
  <c r="N11" i="2"/>
  <c r="O11" i="2"/>
  <c r="P11" i="2"/>
  <c r="L12" i="2"/>
  <c r="M12" i="2"/>
  <c r="N12" i="2"/>
  <c r="O12" i="2"/>
  <c r="P12" i="2"/>
  <c r="L13" i="2"/>
  <c r="M13" i="2"/>
  <c r="N13" i="2"/>
  <c r="O13" i="2"/>
  <c r="P13" i="2"/>
  <c r="L14" i="2"/>
  <c r="M14" i="2"/>
  <c r="N14" i="2"/>
  <c r="O14" i="2"/>
  <c r="P14" i="2"/>
  <c r="L15" i="2"/>
  <c r="M15" i="2"/>
  <c r="N15" i="2"/>
  <c r="O15" i="2"/>
  <c r="P15" i="2"/>
  <c r="L16" i="2"/>
  <c r="M16" i="2"/>
  <c r="N16" i="2"/>
  <c r="O16" i="2"/>
  <c r="P16" i="2"/>
  <c r="L17" i="2"/>
  <c r="M17" i="2"/>
  <c r="N17" i="2"/>
  <c r="O17" i="2"/>
  <c r="P17" i="2"/>
  <c r="L7" i="2"/>
  <c r="M7" i="2"/>
  <c r="N7" i="2"/>
  <c r="O7" i="2"/>
  <c r="P7" i="2"/>
  <c r="R16" i="2"/>
  <c r="R17" i="2"/>
  <c r="S16" i="2"/>
  <c r="S17" i="2"/>
  <c r="T16" i="2"/>
  <c r="T17" i="2"/>
  <c r="U16" i="2"/>
  <c r="U17" i="2"/>
  <c r="V16" i="2"/>
  <c r="V17" i="2"/>
  <c r="V7" i="2"/>
  <c r="AC18" i="2" l="1"/>
  <c r="AB18" i="2"/>
  <c r="AD8" i="2"/>
  <c r="Q8" i="2" s="1"/>
  <c r="AD18" i="2" l="1"/>
  <c r="G18" i="2"/>
  <c r="F18" i="2"/>
  <c r="H18" i="2"/>
  <c r="I18" i="2"/>
  <c r="J18" i="2"/>
  <c r="L18" i="2"/>
  <c r="M18" i="2"/>
  <c r="P18" i="2"/>
  <c r="N18" i="2"/>
  <c r="O18" i="2"/>
  <c r="R8" i="2"/>
  <c r="S8" i="2"/>
  <c r="T8" i="2"/>
  <c r="U8" i="2"/>
  <c r="V8" i="2"/>
  <c r="AD9" i="2"/>
  <c r="Q9" i="2" s="1"/>
  <c r="R18" i="2" l="1"/>
  <c r="Q18" i="2"/>
  <c r="S18" i="2"/>
  <c r="U18" i="2"/>
  <c r="V18" i="2"/>
  <c r="T18" i="2"/>
  <c r="R9" i="2"/>
  <c r="S9" i="2"/>
  <c r="T9" i="2"/>
  <c r="U9" i="2"/>
  <c r="V9" i="2"/>
  <c r="AD10" i="2"/>
  <c r="Q10" i="2" s="1"/>
  <c r="R10" i="2" l="1"/>
  <c r="S10" i="2"/>
  <c r="T10" i="2"/>
  <c r="U10" i="2"/>
  <c r="V10" i="2"/>
  <c r="AD11" i="2"/>
  <c r="Q11" i="2" s="1"/>
  <c r="T11" i="2" l="1"/>
  <c r="R11" i="2"/>
  <c r="S11" i="2"/>
  <c r="V11" i="2"/>
  <c r="U11" i="2"/>
  <c r="AD12" i="2"/>
  <c r="Q12" i="2" s="1"/>
  <c r="R12" i="2" l="1"/>
  <c r="S12" i="2"/>
  <c r="T12" i="2"/>
  <c r="U12" i="2"/>
  <c r="V12" i="2"/>
  <c r="AD13" i="2"/>
  <c r="Q13" i="2" s="1"/>
  <c r="R13" i="2" l="1"/>
  <c r="S13" i="2"/>
  <c r="T13" i="2"/>
  <c r="U13" i="2"/>
  <c r="V13" i="2"/>
  <c r="AD14" i="2"/>
  <c r="Q14" i="2" s="1"/>
  <c r="R14" i="2" l="1"/>
  <c r="S14" i="2"/>
  <c r="T14" i="2"/>
  <c r="U14" i="2"/>
  <c r="V14" i="2"/>
  <c r="AD15" i="2"/>
  <c r="Q15" i="2" s="1"/>
  <c r="R15" i="2" l="1"/>
  <c r="S15" i="2"/>
  <c r="T15" i="2"/>
  <c r="U15" i="2"/>
  <c r="V15" i="2"/>
</calcChain>
</file>

<file path=xl/sharedStrings.xml><?xml version="1.0" encoding="utf-8"?>
<sst xmlns="http://schemas.openxmlformats.org/spreadsheetml/2006/main" count="37" uniqueCount="22">
  <si>
    <t>サークルけんらく倶楽部　出納帳</t>
    <rPh sb="8" eb="11">
      <t>クラブ</t>
    </rPh>
    <rPh sb="12" eb="15">
      <t>スイトウチョウ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</si>
  <si>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</si>
  <si>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</si>
  <si>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</si>
  <si>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</si>
  <si>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摘要</t>
    <rPh sb="0" eb="2">
      <t>テキヨウ</t>
    </rPh>
    <phoneticPr fontId="2"/>
  </si>
  <si>
    <t>入金</t>
    <rPh sb="0" eb="2">
      <t>ニュウキン</t>
    </rPh>
    <phoneticPr fontId="2"/>
  </si>
  <si>
    <t>出金</t>
    <rPh sb="0" eb="2">
      <t>シュッキン</t>
    </rPh>
    <phoneticPr fontId="2"/>
  </si>
  <si>
    <t>残高</t>
    <rPh sb="0" eb="2">
      <t>ザンダカ</t>
    </rPh>
    <phoneticPr fontId="2"/>
  </si>
  <si>
    <t>前月繰越</t>
    <rPh sb="0" eb="4">
      <t>ゼンゲツクリコシ</t>
    </rPh>
    <phoneticPr fontId="2"/>
  </si>
  <si>
    <t>会議室利用料</t>
    <rPh sb="0" eb="6">
      <t>カイギシツリヨウリョウ</t>
    </rPh>
    <phoneticPr fontId="2"/>
  </si>
  <si>
    <t>公民館　500円（午前中）</t>
    <rPh sb="0" eb="3">
      <t>コウミンカン</t>
    </rPh>
    <rPh sb="7" eb="8">
      <t>エン</t>
    </rPh>
    <rPh sb="9" eb="12">
      <t>ゴゼンチュウ</t>
    </rPh>
    <phoneticPr fontId="2"/>
  </si>
  <si>
    <t>お茶菓子代</t>
    <rPh sb="1" eb="5">
      <t>チャガシダイ</t>
    </rPh>
    <phoneticPr fontId="2"/>
  </si>
  <si>
    <t>コピー代</t>
    <rPh sb="3" eb="4">
      <t>ダイ</t>
    </rPh>
    <phoneticPr fontId="2"/>
  </si>
  <si>
    <t>食事代</t>
    <rPh sb="0" eb="3">
      <t>ショクジダイ</t>
    </rPh>
    <phoneticPr fontId="2"/>
  </si>
  <si>
    <t>12月会費</t>
    <rPh sb="2" eb="5">
      <t>ガツカイヒ</t>
    </rPh>
    <phoneticPr fontId="2"/>
  </si>
  <si>
    <t>1,000円×10名</t>
    <rPh sb="1" eb="6">
      <t>000エン</t>
    </rPh>
    <rPh sb="9" eb="10">
      <t>メイ</t>
    </rPh>
    <phoneticPr fontId="2"/>
  </si>
  <si>
    <t>お茶150円×10本</t>
    <rPh sb="1" eb="2">
      <t>チャ</t>
    </rPh>
    <rPh sb="5" eb="6">
      <t>エン</t>
    </rPh>
    <rPh sb="9" eb="10">
      <t>ホン</t>
    </rPh>
    <phoneticPr fontId="2"/>
  </si>
  <si>
    <t>20円×11枚</t>
    <rPh sb="2" eb="3">
      <t>エン</t>
    </rPh>
    <rPh sb="6" eb="7">
      <t>マイ</t>
    </rPh>
    <phoneticPr fontId="2"/>
  </si>
  <si>
    <t>健康体操イベント後食事代・お茶代500円×10名</t>
    <rPh sb="0" eb="2">
      <t>ケンコウ</t>
    </rPh>
    <rPh sb="2" eb="4">
      <t>タイソウ</t>
    </rPh>
    <rPh sb="8" eb="9">
      <t>ゴ</t>
    </rPh>
    <rPh sb="9" eb="12">
      <t>ショクジダイ</t>
    </rPh>
    <rPh sb="14" eb="16">
      <t>チャダイ</t>
    </rPh>
    <rPh sb="19" eb="20">
      <t>エン</t>
    </rPh>
    <rPh sb="23" eb="24">
      <t>メイ</t>
    </rPh>
    <phoneticPr fontId="2"/>
  </si>
  <si>
    <t>12月合計</t>
    <rPh sb="2" eb="5">
      <t>ガツゴウケイ</t>
    </rPh>
    <phoneticPr fontId="2"/>
  </si>
  <si>
    <t>お茶・お菓子代　400円×8名</t>
    <rPh sb="1" eb="2">
      <t>チャ</t>
    </rPh>
    <rPh sb="4" eb="7">
      <t>カシダイ</t>
    </rPh>
    <rPh sb="11" eb="12">
      <t>エン</t>
    </rPh>
    <rPh sb="14" eb="1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</si>
</sst>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38" fontId="3" fillId="0" borderId="0" xfId="1" applyFont="1" applyFill="1" applyBorder="1">
      <alignment vertical="center"/>
    </xf>
    <xf numFmtId="38" fontId="3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/>
    </xf>
    <xf numFmtId="56" fontId="0" fillId="0" borderId="3" xfId="0" applyNumberFormat="1" applyBorder="1">
      <alignment vertical="center"/>
    </xf>
    <xf numFmtId="56" fontId="0" fillId="0" borderId="1" xfId="0" applyNumberForma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9" xfId="0" applyFont="1" applyBorder="1" applyAlignment="1">
      <alignment horizontal="right" vertical="center"/>
    </xf>
    <xf numFmtId="38" fontId="4" fillId="0" borderId="15" xfId="1" applyFont="1" applyBorder="1" applyAlignment="1">
      <alignment horizontal="center" vertical="center"/>
    </xf>
    <xf numFmtId="38" fontId="0" fillId="2" borderId="3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3" fillId="2" borderId="3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4" fillId="2" borderId="18" xfId="1" applyFont="1" applyFill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0" fillId="0" borderId="21" xfId="1" applyFont="1" applyBorder="1" applyAlignment="1">
      <alignment horizontal="right"/>
    </xf>
    <xf numFmtId="38" fontId="0" fillId="0" borderId="22" xfId="1" applyFont="1" applyBorder="1" applyAlignment="1">
      <alignment horizontal="right"/>
    </xf>
    <xf numFmtId="38" fontId="0" fillId="0" borderId="27" xfId="1" applyFont="1" applyBorder="1" applyAlignment="1">
      <alignment horizontal="right"/>
    </xf>
    <xf numFmtId="38" fontId="0" fillId="0" borderId="29" xfId="1" applyFont="1" applyBorder="1" applyAlignment="1">
      <alignment horizontal="right"/>
    </xf>
    <xf numFmtId="38" fontId="0" fillId="0" borderId="23" xfId="1" applyFont="1" applyBorder="1" applyAlignment="1">
      <alignment horizontal="right"/>
    </xf>
    <xf numFmtId="38" fontId="0" fillId="0" borderId="24" xfId="1" applyFont="1" applyBorder="1" applyAlignment="1">
      <alignment horizontal="right"/>
    </xf>
    <xf numFmtId="38" fontId="0" fillId="0" borderId="25" xfId="1" applyFont="1" applyBorder="1" applyAlignment="1">
      <alignment horizontal="right"/>
    </xf>
    <xf numFmtId="38" fontId="0" fillId="0" borderId="28" xfId="1" applyFont="1" applyBorder="1" applyAlignment="1">
      <alignment horizontal="right"/>
    </xf>
    <xf numFmtId="38" fontId="0" fillId="0" borderId="30" xfId="1" applyFont="1" applyBorder="1" applyAlignment="1">
      <alignment horizontal="right"/>
    </xf>
    <xf numFmtId="38" fontId="0" fillId="0" borderId="26" xfId="1" applyFont="1" applyBorder="1" applyAlignment="1">
      <alignment horizontal="right"/>
    </xf>
    <xf numFmtId="38" fontId="0" fillId="0" borderId="31" xfId="1" applyFont="1" applyBorder="1" applyAlignment="1">
      <alignment horizontal="right"/>
    </xf>
    <xf numFmtId="38" fontId="0" fillId="0" borderId="32" xfId="1" applyFont="1" applyBorder="1" applyAlignment="1">
      <alignment horizontal="right"/>
    </xf>
    <xf numFmtId="38" fontId="0" fillId="0" borderId="33" xfId="1" applyFont="1" applyBorder="1" applyAlignment="1">
      <alignment horizontal="right"/>
    </xf>
    <xf numFmtId="38" fontId="3" fillId="0" borderId="34" xfId="1" applyFont="1" applyFill="1" applyBorder="1" applyAlignment="1">
      <alignment horizontal="right"/>
    </xf>
    <xf numFmtId="38" fontId="0" fillId="0" borderId="35" xfId="1" applyFont="1" applyBorder="1" applyAlignment="1">
      <alignment horizontal="right" wrapText="1"/>
    </xf>
    <xf numFmtId="38" fontId="0" fillId="0" borderId="36" xfId="1" applyFont="1" applyBorder="1" applyAlignment="1">
      <alignment horizontal="right"/>
    </xf>
    <xf numFmtId="38" fontId="0" fillId="0" borderId="37" xfId="1" applyFont="1" applyBorder="1" applyAlignment="1">
      <alignment horizontal="right"/>
    </xf>
    <xf numFmtId="38" fontId="0" fillId="0" borderId="21" xfId="1" applyFont="1" applyBorder="1" applyAlignment="1">
      <alignment horizontal="right" wrapText="1"/>
    </xf>
    <xf numFmtId="0" fontId="0" fillId="0" borderId="35" xfId="0" applyBorder="1" applyAlignment="1">
      <alignment horizontal="right" wrapText="1"/>
    </xf>
    <xf numFmtId="0" fontId="0" fillId="0" borderId="21" xfId="0" applyBorder="1" applyAlignment="1">
      <alignment horizontal="right" wrapText="1"/>
    </xf>
    <xf numFmtId="0" fontId="3" fillId="0" borderId="38" xfId="0" applyFont="1" applyBorder="1" applyAlignment="1">
      <alignment horizontal="right"/>
    </xf>
    <xf numFmtId="38" fontId="0" fillId="0" borderId="39" xfId="1" applyFont="1" applyBorder="1" applyAlignment="1">
      <alignment horizontal="right"/>
    </xf>
    <xf numFmtId="38" fontId="0" fillId="0" borderId="40" xfId="1" applyFont="1" applyBorder="1" applyAlignment="1">
      <alignment horizontal="right"/>
    </xf>
    <xf numFmtId="38" fontId="3" fillId="0" borderId="38" xfId="1" applyFont="1" applyBorder="1" applyAlignment="1">
      <alignment horizontal="right"/>
    </xf>
    <xf numFmtId="38" fontId="0" fillId="0" borderId="38" xfId="1" applyFont="1" applyBorder="1" applyAlignment="1">
      <alignment horizontal="right"/>
    </xf>
    <xf numFmtId="0" fontId="0" fillId="0" borderId="24" xfId="0" applyBorder="1" applyAlignment="1">
      <alignment horizontal="right" wrapText="1"/>
    </xf>
    <xf numFmtId="38" fontId="0" fillId="0" borderId="24" xfId="1" applyFont="1" applyBorder="1" applyAlignment="1">
      <alignment horizontal="right" wrapText="1"/>
    </xf>
    <xf numFmtId="0" fontId="3" fillId="0" borderId="41" xfId="0" applyFont="1" applyBorder="1" applyAlignment="1">
      <alignment horizontal="center" vertical="center"/>
    </xf>
    <xf numFmtId="38" fontId="4" fillId="0" borderId="42" xfId="1" applyFont="1" applyFill="1" applyBorder="1" applyAlignment="1">
      <alignment horizontal="center" vertical="center"/>
    </xf>
    <xf numFmtId="38" fontId="4" fillId="0" borderId="43" xfId="1" applyFont="1" applyFill="1" applyBorder="1" applyAlignment="1">
      <alignment horizontal="center" vertical="center"/>
    </xf>
    <xf numFmtId="38" fontId="4" fillId="0" borderId="44" xfId="1" applyFont="1" applyFill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2">
    <cellStyle name="桁区切り" xfId="1" builtinId="6"/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2B45F-52EE-4738-9481-05548597D337}">
  <dimension ref="B1:AD21"/>
  <sheetViews>
    <sheetView tabSelected="1" zoomScale="120" zoomScaleNormal="120" workbookViewId="0"/>
  </sheetViews>
  <sheetFormatPr defaultRowHeight="18.75" x14ac:dyDescent="0.4"/>
  <cols>
    <col min="1" max="1" width="3.625" customWidth="1"/>
    <col min="2" max="2" width="5" customWidth="1"/>
    <col min="3" max="3" width="11.625" customWidth="1"/>
    <col min="4" max="4" width="25.375" customWidth="1"/>
    <col min="5" max="16" width="2.375" customWidth="1"/>
    <col min="17" max="17" width="1.75" customWidth="1"/>
    <col min="18" max="22" width="2.375" customWidth="1"/>
    <col min="23" max="23" width="1.375" customWidth="1"/>
    <col min="24" max="24" width="9.5" customWidth="1"/>
    <col min="25" max="26" width="9.5" hidden="1" customWidth="1"/>
    <col min="27" max="27" width="25.75" hidden="1" customWidth="1"/>
    <col min="28" max="30" width="9.625" customWidth="1"/>
  </cols>
  <sheetData>
    <row r="1" spans="2:30" x14ac:dyDescent="0.4">
      <c r="B1" s="5" t="s">
        <v>0</v>
      </c>
      <c r="Y1" s="5" t="s">
        <v>0</v>
      </c>
    </row>
    <row r="3" spans="2:30" x14ac:dyDescent="0.4">
      <c r="B3" s="5">
        <v>2025</v>
      </c>
      <c r="C3" s="5" t="s">
        <v>1</v>
      </c>
      <c r="Y3" s="5">
        <v>2025</v>
      </c>
      <c r="Z3" s="5" t="s">
        <v>1</v>
      </c>
    </row>
    <row r="4" spans="2:30" ht="19.5" thickBot="1" x14ac:dyDescent="0.45">
      <c r="B4" s="5">
        <v>12</v>
      </c>
      <c r="C4" s="5" t="s">
        <v>2</v>
      </c>
      <c r="Y4" s="5">
        <v>12</v>
      </c>
      <c r="Z4" s="5" t="s">
        <v>2</v>
      </c>
      <c r="AD4" s="6"/>
    </row>
    <row r="5" spans="2:30" ht="19.5" thickBot="1" x14ac:dyDescent="0.45">
      <c r="B5" s="11" t="s">
        <v>3</v>
      </c>
      <c r="C5" s="11" t="s">
        <v>4</v>
      </c>
      <c r="D5" s="18" t="s">
        <v>5</v>
      </c>
      <c r="E5" s="67" t="s">
        <v>6</v>
      </c>
      <c r="F5" s="68"/>
      <c r="G5" s="68"/>
      <c r="H5" s="68"/>
      <c r="I5" s="68"/>
      <c r="J5" s="69"/>
      <c r="K5" s="70" t="s">
        <v>7</v>
      </c>
      <c r="L5" s="71"/>
      <c r="M5" s="71"/>
      <c r="N5" s="71"/>
      <c r="O5" s="71"/>
      <c r="P5" s="71"/>
      <c r="Q5" s="66"/>
      <c r="R5" s="72" t="s">
        <v>8</v>
      </c>
      <c r="S5" s="72"/>
      <c r="T5" s="72"/>
      <c r="U5" s="72"/>
      <c r="V5" s="72"/>
      <c r="W5" s="73"/>
      <c r="Y5" s="11" t="s">
        <v>3</v>
      </c>
      <c r="Z5" s="11" t="s">
        <v>4</v>
      </c>
      <c r="AA5" s="11" t="s">
        <v>5</v>
      </c>
      <c r="AB5" s="11" t="s">
        <v>6</v>
      </c>
      <c r="AC5" s="11" t="s">
        <v>7</v>
      </c>
      <c r="AD5" s="11" t="s">
        <v>8</v>
      </c>
    </row>
    <row r="6" spans="2:30" ht="20.25" hidden="1" customHeight="1" thickTop="1" x14ac:dyDescent="0.4">
      <c r="B6" s="16"/>
      <c r="C6" s="16"/>
      <c r="D6" s="19"/>
      <c r="E6" s="32"/>
      <c r="F6" s="31">
        <v>10000</v>
      </c>
      <c r="G6" s="31">
        <v>1000</v>
      </c>
      <c r="H6" s="31">
        <v>100</v>
      </c>
      <c r="I6" s="31">
        <v>10</v>
      </c>
      <c r="J6" s="33">
        <v>1</v>
      </c>
      <c r="K6" s="24"/>
      <c r="L6" s="17">
        <v>10000</v>
      </c>
      <c r="M6" s="17">
        <v>1000</v>
      </c>
      <c r="N6" s="17">
        <v>100</v>
      </c>
      <c r="O6" s="17">
        <v>10</v>
      </c>
      <c r="P6" s="17">
        <v>1</v>
      </c>
      <c r="Q6" s="61">
        <v>100000</v>
      </c>
      <c r="R6" s="62">
        <v>10000</v>
      </c>
      <c r="S6" s="63">
        <v>1000</v>
      </c>
      <c r="T6" s="64">
        <v>100</v>
      </c>
      <c r="U6" s="62">
        <v>10</v>
      </c>
      <c r="V6" s="62">
        <v>1</v>
      </c>
      <c r="W6" s="65"/>
      <c r="X6" s="30"/>
      <c r="Y6" s="15"/>
      <c r="Z6" s="15"/>
      <c r="AA6" s="15"/>
      <c r="AB6" s="29"/>
      <c r="AC6" s="29"/>
      <c r="AD6" s="29"/>
    </row>
    <row r="7" spans="2:30" ht="19.5" thickTop="1" x14ac:dyDescent="0.4">
      <c r="B7" s="12"/>
      <c r="C7" s="2"/>
      <c r="D7" s="20"/>
      <c r="E7" s="52"/>
      <c r="F7" s="49" t="str">
        <f t="shared" ref="F7:J18" si="0">IF($AB7&lt;F$6,"",MOD(INT($AB7/F$6),10))</f>
        <v/>
      </c>
      <c r="G7" s="49">
        <f t="shared" si="0"/>
        <v>5</v>
      </c>
      <c r="H7" s="49">
        <f t="shared" si="0"/>
        <v>0</v>
      </c>
      <c r="I7" s="49">
        <f t="shared" si="0"/>
        <v>0</v>
      </c>
      <c r="J7" s="50">
        <f t="shared" si="0"/>
        <v>0</v>
      </c>
      <c r="K7" s="48"/>
      <c r="L7" s="49" t="str">
        <f t="shared" ref="L7:P18" si="1">IF($AC7&lt;L$6,"",MOD(INT($AC7/L$6),10))</f>
        <v/>
      </c>
      <c r="M7" s="49" t="str">
        <f t="shared" si="1"/>
        <v/>
      </c>
      <c r="N7" s="49" t="str">
        <f t="shared" si="1"/>
        <v/>
      </c>
      <c r="O7" s="49" t="str">
        <f t="shared" si="1"/>
        <v/>
      </c>
      <c r="P7" s="50" t="str">
        <f t="shared" si="1"/>
        <v/>
      </c>
      <c r="Q7" s="34" t="str">
        <f>IF($AD7&lt;Q$6,"",MOD(INT($AD7/$R$6),10))</f>
        <v/>
      </c>
      <c r="R7" s="35" t="str">
        <f>IF($AD7&lt;R$6,"",MOD(INT($AD7/$R$6),10))</f>
        <v/>
      </c>
      <c r="S7" s="36">
        <f t="shared" ref="S7:S18" si="2">IF($AD7&lt;S$6,"",MOD(INT($AD7/$S$6),10))</f>
        <v>5</v>
      </c>
      <c r="T7" s="37">
        <f t="shared" ref="T7:T18" si="3">IF($AD7&lt;T$6,"",MOD(INT($AD7/$T$6),10))</f>
        <v>0</v>
      </c>
      <c r="U7" s="35">
        <f t="shared" ref="U7:U18" si="4">IF($AD7&lt;U$6,"",MOD(INT($AD7/$U$6),10))</f>
        <v>0</v>
      </c>
      <c r="V7" s="35">
        <f t="shared" ref="V7:V18" si="5">IF($AD7&lt;V$6,"",MOD(INT($AD7/$V$6),10))</f>
        <v>0</v>
      </c>
      <c r="W7" s="38"/>
      <c r="Y7" s="12">
        <v>45992</v>
      </c>
      <c r="Z7" s="2" t="s">
        <v>9</v>
      </c>
      <c r="AA7" s="3"/>
      <c r="AB7" s="25">
        <v>5000</v>
      </c>
      <c r="AC7" s="25"/>
      <c r="AD7" s="25">
        <v>5000</v>
      </c>
    </row>
    <row r="8" spans="2:30" x14ac:dyDescent="0.4">
      <c r="B8" s="13"/>
      <c r="C8" s="1"/>
      <c r="D8" s="21"/>
      <c r="E8" s="53"/>
      <c r="F8" s="35">
        <f t="shared" si="0"/>
        <v>1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8">
        <f t="shared" si="0"/>
        <v>0</v>
      </c>
      <c r="K8" s="51"/>
      <c r="L8" s="35" t="str">
        <f t="shared" si="1"/>
        <v/>
      </c>
      <c r="M8" s="35" t="str">
        <f t="shared" si="1"/>
        <v/>
      </c>
      <c r="N8" s="35" t="str">
        <f t="shared" si="1"/>
        <v/>
      </c>
      <c r="O8" s="35" t="str">
        <f t="shared" si="1"/>
        <v/>
      </c>
      <c r="P8" s="38" t="str">
        <f t="shared" si="1"/>
        <v/>
      </c>
      <c r="Q8" s="34" t="str">
        <f t="shared" ref="Q8:Q18" si="6">IF($AD8&lt;Q$6,"",MOD(INT($AD8/$R$6),10))</f>
        <v/>
      </c>
      <c r="R8" s="35">
        <f t="shared" ref="R8:R18" si="7">IF($AD8&lt;R$6,"",MOD(INT($AD8/$R$6),10))</f>
        <v>1</v>
      </c>
      <c r="S8" s="36">
        <f t="shared" si="2"/>
        <v>5</v>
      </c>
      <c r="T8" s="37">
        <f t="shared" si="3"/>
        <v>0</v>
      </c>
      <c r="U8" s="35">
        <f t="shared" si="4"/>
        <v>0</v>
      </c>
      <c r="V8" s="35">
        <f t="shared" si="5"/>
        <v>0</v>
      </c>
      <c r="W8" s="38"/>
      <c r="Y8" s="13">
        <v>45994</v>
      </c>
      <c r="Z8" s="1" t="s">
        <v>15</v>
      </c>
      <c r="AA8" s="4" t="s">
        <v>16</v>
      </c>
      <c r="AB8" s="26">
        <v>10000</v>
      </c>
      <c r="AC8" s="26"/>
      <c r="AD8" s="26">
        <f>AD7+AB8-AC8</f>
        <v>15000</v>
      </c>
    </row>
    <row r="9" spans="2:30" x14ac:dyDescent="0.4">
      <c r="B9" s="13"/>
      <c r="C9" s="1"/>
      <c r="D9" s="21"/>
      <c r="E9" s="53"/>
      <c r="F9" s="35" t="str">
        <f t="shared" si="0"/>
        <v/>
      </c>
      <c r="G9" s="35" t="str">
        <f t="shared" si="0"/>
        <v/>
      </c>
      <c r="H9" s="35" t="str">
        <f t="shared" si="0"/>
        <v/>
      </c>
      <c r="I9" s="35" t="str">
        <f t="shared" si="0"/>
        <v/>
      </c>
      <c r="J9" s="38" t="str">
        <f t="shared" si="0"/>
        <v/>
      </c>
      <c r="K9" s="51"/>
      <c r="L9" s="35" t="str">
        <f t="shared" si="1"/>
        <v/>
      </c>
      <c r="M9" s="35" t="str">
        <f t="shared" si="1"/>
        <v/>
      </c>
      <c r="N9" s="35">
        <f t="shared" si="1"/>
        <v>5</v>
      </c>
      <c r="O9" s="35">
        <f t="shared" si="1"/>
        <v>0</v>
      </c>
      <c r="P9" s="38">
        <f t="shared" si="1"/>
        <v>0</v>
      </c>
      <c r="Q9" s="34" t="str">
        <f t="shared" si="6"/>
        <v/>
      </c>
      <c r="R9" s="35">
        <f t="shared" si="7"/>
        <v>1</v>
      </c>
      <c r="S9" s="36">
        <f t="shared" si="2"/>
        <v>4</v>
      </c>
      <c r="T9" s="37">
        <f t="shared" si="3"/>
        <v>5</v>
      </c>
      <c r="U9" s="35">
        <f t="shared" si="4"/>
        <v>0</v>
      </c>
      <c r="V9" s="35">
        <f t="shared" si="5"/>
        <v>0</v>
      </c>
      <c r="W9" s="38"/>
      <c r="Y9" s="13">
        <v>45994</v>
      </c>
      <c r="Z9" s="1" t="s">
        <v>10</v>
      </c>
      <c r="AA9" s="4" t="s">
        <v>11</v>
      </c>
      <c r="AB9" s="26"/>
      <c r="AC9" s="26">
        <v>500</v>
      </c>
      <c r="AD9" s="26">
        <f>AD8+AB9-AC9</f>
        <v>14500</v>
      </c>
    </row>
    <row r="10" spans="2:30" x14ac:dyDescent="0.4">
      <c r="B10" s="13"/>
      <c r="C10" s="1"/>
      <c r="D10" s="21"/>
      <c r="E10" s="53"/>
      <c r="F10" s="35" t="str">
        <f t="shared" si="0"/>
        <v/>
      </c>
      <c r="G10" s="35" t="str">
        <f t="shared" si="0"/>
        <v/>
      </c>
      <c r="H10" s="35" t="str">
        <f t="shared" si="0"/>
        <v/>
      </c>
      <c r="I10" s="35" t="str">
        <f t="shared" si="0"/>
        <v/>
      </c>
      <c r="J10" s="38" t="str">
        <f t="shared" si="0"/>
        <v/>
      </c>
      <c r="K10" s="51"/>
      <c r="L10" s="35" t="str">
        <f t="shared" si="1"/>
        <v/>
      </c>
      <c r="M10" s="35">
        <f t="shared" si="1"/>
        <v>1</v>
      </c>
      <c r="N10" s="35">
        <f t="shared" si="1"/>
        <v>5</v>
      </c>
      <c r="O10" s="35">
        <f t="shared" si="1"/>
        <v>0</v>
      </c>
      <c r="P10" s="38">
        <f t="shared" si="1"/>
        <v>0</v>
      </c>
      <c r="Q10" s="34" t="str">
        <f t="shared" si="6"/>
        <v/>
      </c>
      <c r="R10" s="35">
        <f t="shared" si="7"/>
        <v>1</v>
      </c>
      <c r="S10" s="36">
        <f t="shared" si="2"/>
        <v>3</v>
      </c>
      <c r="T10" s="37">
        <f t="shared" si="3"/>
        <v>0</v>
      </c>
      <c r="U10" s="35">
        <f t="shared" si="4"/>
        <v>0</v>
      </c>
      <c r="V10" s="35">
        <f t="shared" si="5"/>
        <v>0</v>
      </c>
      <c r="W10" s="38"/>
      <c r="Y10" s="13">
        <v>45994</v>
      </c>
      <c r="Z10" s="1" t="s">
        <v>12</v>
      </c>
      <c r="AA10" s="4" t="s">
        <v>17</v>
      </c>
      <c r="AB10" s="26"/>
      <c r="AC10" s="26">
        <v>1500</v>
      </c>
      <c r="AD10" s="26">
        <f t="shared" ref="AD10:AD15" si="8">AD9+AB10-AC10</f>
        <v>13000</v>
      </c>
    </row>
    <row r="11" spans="2:30" x14ac:dyDescent="0.4">
      <c r="B11" s="13"/>
      <c r="C11" s="1"/>
      <c r="D11" s="21"/>
      <c r="E11" s="53"/>
      <c r="F11" s="35" t="str">
        <f t="shared" si="0"/>
        <v/>
      </c>
      <c r="G11" s="35" t="str">
        <f t="shared" si="0"/>
        <v/>
      </c>
      <c r="H11" s="35" t="str">
        <f t="shared" si="0"/>
        <v/>
      </c>
      <c r="I11" s="35" t="str">
        <f t="shared" si="0"/>
        <v/>
      </c>
      <c r="J11" s="38" t="str">
        <f t="shared" si="0"/>
        <v/>
      </c>
      <c r="K11" s="51"/>
      <c r="L11" s="35" t="str">
        <f t="shared" si="1"/>
        <v/>
      </c>
      <c r="M11" s="35" t="str">
        <f t="shared" si="1"/>
        <v/>
      </c>
      <c r="N11" s="35">
        <f t="shared" si="1"/>
        <v>2</v>
      </c>
      <c r="O11" s="35">
        <f t="shared" si="1"/>
        <v>2</v>
      </c>
      <c r="P11" s="38">
        <f t="shared" si="1"/>
        <v>0</v>
      </c>
      <c r="Q11" s="34" t="str">
        <f t="shared" si="6"/>
        <v/>
      </c>
      <c r="R11" s="35">
        <f t="shared" si="7"/>
        <v>1</v>
      </c>
      <c r="S11" s="36">
        <f t="shared" si="2"/>
        <v>2</v>
      </c>
      <c r="T11" s="37">
        <f t="shared" si="3"/>
        <v>7</v>
      </c>
      <c r="U11" s="35">
        <f t="shared" si="4"/>
        <v>8</v>
      </c>
      <c r="V11" s="35">
        <f t="shared" si="5"/>
        <v>0</v>
      </c>
      <c r="W11" s="38"/>
      <c r="Y11" s="13">
        <v>45998</v>
      </c>
      <c r="Z11" s="1" t="s">
        <v>13</v>
      </c>
      <c r="AA11" s="4" t="s">
        <v>18</v>
      </c>
      <c r="AB11" s="26"/>
      <c r="AC11" s="26">
        <v>220</v>
      </c>
      <c r="AD11" s="26">
        <f t="shared" si="8"/>
        <v>12780</v>
      </c>
    </row>
    <row r="12" spans="2:30" ht="27.75" customHeight="1" x14ac:dyDescent="0.4">
      <c r="B12" s="13"/>
      <c r="C12" s="1"/>
      <c r="D12" s="21"/>
      <c r="E12" s="53"/>
      <c r="F12" s="35" t="str">
        <f t="shared" si="0"/>
        <v/>
      </c>
      <c r="G12" s="35" t="str">
        <f t="shared" si="0"/>
        <v/>
      </c>
      <c r="H12" s="35" t="str">
        <f t="shared" si="0"/>
        <v/>
      </c>
      <c r="I12" s="35" t="str">
        <f t="shared" si="0"/>
        <v/>
      </c>
      <c r="J12" s="38" t="str">
        <f t="shared" si="0"/>
        <v/>
      </c>
      <c r="K12" s="51"/>
      <c r="L12" s="35" t="str">
        <f t="shared" si="1"/>
        <v/>
      </c>
      <c r="M12" s="35">
        <f t="shared" si="1"/>
        <v>4</v>
      </c>
      <c r="N12" s="35">
        <f t="shared" si="1"/>
        <v>0</v>
      </c>
      <c r="O12" s="35">
        <f t="shared" si="1"/>
        <v>0</v>
      </c>
      <c r="P12" s="38">
        <f t="shared" si="1"/>
        <v>0</v>
      </c>
      <c r="Q12" s="34" t="str">
        <f t="shared" si="6"/>
        <v/>
      </c>
      <c r="R12" s="35" t="str">
        <f t="shared" si="7"/>
        <v/>
      </c>
      <c r="S12" s="36">
        <f t="shared" si="2"/>
        <v>8</v>
      </c>
      <c r="T12" s="37">
        <f t="shared" si="3"/>
        <v>7</v>
      </c>
      <c r="U12" s="35">
        <f t="shared" si="4"/>
        <v>8</v>
      </c>
      <c r="V12" s="35">
        <f t="shared" si="5"/>
        <v>0</v>
      </c>
      <c r="W12" s="38"/>
      <c r="Y12" s="13">
        <v>46001</v>
      </c>
      <c r="Z12" s="1" t="s">
        <v>14</v>
      </c>
      <c r="AA12" s="4" t="s">
        <v>19</v>
      </c>
      <c r="AB12" s="26"/>
      <c r="AC12" s="26">
        <v>4000</v>
      </c>
      <c r="AD12" s="26">
        <f t="shared" si="8"/>
        <v>8780</v>
      </c>
    </row>
    <row r="13" spans="2:30" x14ac:dyDescent="0.4">
      <c r="B13" s="13"/>
      <c r="C13" s="1"/>
      <c r="D13" s="21"/>
      <c r="E13" s="53"/>
      <c r="F13" s="35" t="str">
        <f t="shared" si="0"/>
        <v/>
      </c>
      <c r="G13" s="35" t="str">
        <f t="shared" si="0"/>
        <v/>
      </c>
      <c r="H13" s="35" t="str">
        <f t="shared" si="0"/>
        <v/>
      </c>
      <c r="I13" s="35" t="str">
        <f t="shared" si="0"/>
        <v/>
      </c>
      <c r="J13" s="38" t="str">
        <f t="shared" si="0"/>
        <v/>
      </c>
      <c r="K13" s="51"/>
      <c r="L13" s="35" t="str">
        <f t="shared" si="1"/>
        <v/>
      </c>
      <c r="M13" s="35" t="str">
        <f t="shared" si="1"/>
        <v/>
      </c>
      <c r="N13" s="35">
        <f t="shared" si="1"/>
        <v>5</v>
      </c>
      <c r="O13" s="35">
        <f t="shared" si="1"/>
        <v>0</v>
      </c>
      <c r="P13" s="38">
        <f t="shared" si="1"/>
        <v>0</v>
      </c>
      <c r="Q13" s="34" t="str">
        <f t="shared" si="6"/>
        <v/>
      </c>
      <c r="R13" s="35" t="str">
        <f t="shared" si="7"/>
        <v/>
      </c>
      <c r="S13" s="36">
        <f t="shared" si="2"/>
        <v>8</v>
      </c>
      <c r="T13" s="37">
        <f t="shared" si="3"/>
        <v>2</v>
      </c>
      <c r="U13" s="35">
        <f t="shared" si="4"/>
        <v>8</v>
      </c>
      <c r="V13" s="35">
        <f t="shared" si="5"/>
        <v>0</v>
      </c>
      <c r="W13" s="38"/>
      <c r="Y13" s="13">
        <v>46008</v>
      </c>
      <c r="Z13" s="1" t="s">
        <v>10</v>
      </c>
      <c r="AA13" s="4" t="s">
        <v>11</v>
      </c>
      <c r="AB13" s="26"/>
      <c r="AC13" s="26">
        <v>500</v>
      </c>
      <c r="AD13" s="26">
        <f t="shared" si="8"/>
        <v>8280</v>
      </c>
    </row>
    <row r="14" spans="2:30" x14ac:dyDescent="0.4">
      <c r="B14" s="13"/>
      <c r="C14" s="1"/>
      <c r="D14" s="21"/>
      <c r="E14" s="53"/>
      <c r="F14" s="35" t="str">
        <f t="shared" si="0"/>
        <v/>
      </c>
      <c r="G14" s="35" t="str">
        <f t="shared" si="0"/>
        <v/>
      </c>
      <c r="H14" s="35" t="str">
        <f t="shared" si="0"/>
        <v/>
      </c>
      <c r="I14" s="35" t="str">
        <f t="shared" si="0"/>
        <v/>
      </c>
      <c r="J14" s="38" t="str">
        <f t="shared" si="0"/>
        <v/>
      </c>
      <c r="K14" s="51"/>
      <c r="L14" s="35" t="str">
        <f t="shared" si="1"/>
        <v/>
      </c>
      <c r="M14" s="35" t="str">
        <f t="shared" si="1"/>
        <v/>
      </c>
      <c r="N14" s="35">
        <f t="shared" si="1"/>
        <v>2</v>
      </c>
      <c r="O14" s="35">
        <f t="shared" si="1"/>
        <v>2</v>
      </c>
      <c r="P14" s="38">
        <f t="shared" si="1"/>
        <v>0</v>
      </c>
      <c r="Q14" s="34" t="str">
        <f t="shared" si="6"/>
        <v/>
      </c>
      <c r="R14" s="35" t="str">
        <f t="shared" si="7"/>
        <v/>
      </c>
      <c r="S14" s="36">
        <f t="shared" si="2"/>
        <v>8</v>
      </c>
      <c r="T14" s="37">
        <f t="shared" si="3"/>
        <v>0</v>
      </c>
      <c r="U14" s="35">
        <f t="shared" si="4"/>
        <v>6</v>
      </c>
      <c r="V14" s="35">
        <f t="shared" si="5"/>
        <v>0</v>
      </c>
      <c r="W14" s="38"/>
      <c r="Y14" s="13">
        <v>46008</v>
      </c>
      <c r="Z14" s="1" t="s">
        <v>13</v>
      </c>
      <c r="AA14" s="4" t="s">
        <v>18</v>
      </c>
      <c r="AB14" s="26"/>
      <c r="AC14" s="26">
        <v>220</v>
      </c>
      <c r="AD14" s="26">
        <f t="shared" si="8"/>
        <v>8060</v>
      </c>
    </row>
    <row r="15" spans="2:30" ht="18.75" customHeight="1" x14ac:dyDescent="0.4">
      <c r="B15" s="13"/>
      <c r="C15" s="1"/>
      <c r="D15" s="21"/>
      <c r="E15" s="53"/>
      <c r="F15" s="35" t="str">
        <f t="shared" si="0"/>
        <v/>
      </c>
      <c r="G15" s="35" t="str">
        <f t="shared" si="0"/>
        <v/>
      </c>
      <c r="H15" s="35" t="str">
        <f t="shared" si="0"/>
        <v/>
      </c>
      <c r="I15" s="35" t="str">
        <f t="shared" si="0"/>
        <v/>
      </c>
      <c r="J15" s="38" t="str">
        <f t="shared" si="0"/>
        <v/>
      </c>
      <c r="K15" s="51"/>
      <c r="L15" s="35" t="str">
        <f t="shared" si="1"/>
        <v/>
      </c>
      <c r="M15" s="35">
        <f t="shared" si="1"/>
        <v>3</v>
      </c>
      <c r="N15" s="35">
        <f t="shared" si="1"/>
        <v>2</v>
      </c>
      <c r="O15" s="35">
        <f t="shared" si="1"/>
        <v>0</v>
      </c>
      <c r="P15" s="38">
        <f t="shared" si="1"/>
        <v>0</v>
      </c>
      <c r="Q15" s="34" t="str">
        <f t="shared" si="6"/>
        <v/>
      </c>
      <c r="R15" s="35" t="str">
        <f t="shared" si="7"/>
        <v/>
      </c>
      <c r="S15" s="36">
        <f t="shared" si="2"/>
        <v>4</v>
      </c>
      <c r="T15" s="37">
        <f t="shared" si="3"/>
        <v>8</v>
      </c>
      <c r="U15" s="35">
        <f t="shared" si="4"/>
        <v>6</v>
      </c>
      <c r="V15" s="35">
        <f t="shared" si="5"/>
        <v>0</v>
      </c>
      <c r="W15" s="38"/>
      <c r="Y15" s="13">
        <v>46008</v>
      </c>
      <c r="Z15" s="1" t="s">
        <v>12</v>
      </c>
      <c r="AA15" s="4" t="s">
        <v>21</v>
      </c>
      <c r="AB15" s="26"/>
      <c r="AC15" s="26">
        <v>3200</v>
      </c>
      <c r="AD15" s="26">
        <f t="shared" si="8"/>
        <v>4860</v>
      </c>
    </row>
    <row r="16" spans="2:30" x14ac:dyDescent="0.4">
      <c r="B16" s="1"/>
      <c r="C16" s="1"/>
      <c r="D16" s="21"/>
      <c r="E16" s="53"/>
      <c r="F16" s="35" t="str">
        <f t="shared" si="0"/>
        <v/>
      </c>
      <c r="G16" s="35" t="str">
        <f t="shared" si="0"/>
        <v/>
      </c>
      <c r="H16" s="35" t="str">
        <f t="shared" si="0"/>
        <v/>
      </c>
      <c r="I16" s="35" t="str">
        <f t="shared" si="0"/>
        <v/>
      </c>
      <c r="J16" s="38" t="str">
        <f t="shared" si="0"/>
        <v/>
      </c>
      <c r="K16" s="51"/>
      <c r="L16" s="35" t="str">
        <f t="shared" si="1"/>
        <v/>
      </c>
      <c r="M16" s="35" t="str">
        <f t="shared" si="1"/>
        <v/>
      </c>
      <c r="N16" s="35" t="str">
        <f t="shared" si="1"/>
        <v/>
      </c>
      <c r="O16" s="35" t="str">
        <f t="shared" si="1"/>
        <v/>
      </c>
      <c r="P16" s="38" t="str">
        <f t="shared" si="1"/>
        <v/>
      </c>
      <c r="Q16" s="34" t="str">
        <f t="shared" si="6"/>
        <v/>
      </c>
      <c r="R16" s="35" t="str">
        <f t="shared" si="7"/>
        <v/>
      </c>
      <c r="S16" s="36" t="str">
        <f t="shared" si="2"/>
        <v/>
      </c>
      <c r="T16" s="37" t="str">
        <f t="shared" si="3"/>
        <v/>
      </c>
      <c r="U16" s="35" t="str">
        <f t="shared" si="4"/>
        <v/>
      </c>
      <c r="V16" s="35" t="str">
        <f t="shared" si="5"/>
        <v/>
      </c>
      <c r="W16" s="38"/>
      <c r="Y16" s="1"/>
      <c r="Z16" s="1"/>
      <c r="AA16" s="4"/>
      <c r="AB16" s="26"/>
      <c r="AC16" s="26"/>
      <c r="AD16" s="26"/>
    </row>
    <row r="17" spans="2:30" ht="19.5" thickBot="1" x14ac:dyDescent="0.45">
      <c r="B17" s="7"/>
      <c r="C17" s="7"/>
      <c r="D17" s="22"/>
      <c r="E17" s="59"/>
      <c r="F17" s="40" t="str">
        <f t="shared" si="0"/>
        <v/>
      </c>
      <c r="G17" s="40" t="str">
        <f t="shared" si="0"/>
        <v/>
      </c>
      <c r="H17" s="40" t="str">
        <f t="shared" si="0"/>
        <v/>
      </c>
      <c r="I17" s="40" t="str">
        <f t="shared" si="0"/>
        <v/>
      </c>
      <c r="J17" s="43" t="str">
        <f t="shared" si="0"/>
        <v/>
      </c>
      <c r="K17" s="60"/>
      <c r="L17" s="40" t="str">
        <f t="shared" si="1"/>
        <v/>
      </c>
      <c r="M17" s="40" t="str">
        <f t="shared" si="1"/>
        <v/>
      </c>
      <c r="N17" s="40" t="str">
        <f t="shared" si="1"/>
        <v/>
      </c>
      <c r="O17" s="40" t="str">
        <f t="shared" si="1"/>
        <v/>
      </c>
      <c r="P17" s="43" t="str">
        <f t="shared" si="1"/>
        <v/>
      </c>
      <c r="Q17" s="39" t="str">
        <f t="shared" si="6"/>
        <v/>
      </c>
      <c r="R17" s="40" t="str">
        <f t="shared" si="7"/>
        <v/>
      </c>
      <c r="S17" s="41" t="str">
        <f t="shared" si="2"/>
        <v/>
      </c>
      <c r="T17" s="42" t="str">
        <f t="shared" si="3"/>
        <v/>
      </c>
      <c r="U17" s="40" t="str">
        <f t="shared" si="4"/>
        <v/>
      </c>
      <c r="V17" s="40" t="str">
        <f t="shared" si="5"/>
        <v/>
      </c>
      <c r="W17" s="43"/>
      <c r="Y17" s="7"/>
      <c r="Z17" s="7"/>
      <c r="AA17" s="8"/>
      <c r="AB17" s="27"/>
      <c r="AC17" s="27"/>
      <c r="AD17" s="27"/>
    </row>
    <row r="18" spans="2:30" ht="20.25" thickTop="1" thickBot="1" x14ac:dyDescent="0.45">
      <c r="B18" s="2"/>
      <c r="C18" s="2"/>
      <c r="D18" s="23" t="s">
        <v>20</v>
      </c>
      <c r="E18" s="54"/>
      <c r="F18" s="55">
        <f t="shared" si="0"/>
        <v>1</v>
      </c>
      <c r="G18" s="55">
        <f t="shared" si="0"/>
        <v>5</v>
      </c>
      <c r="H18" s="55">
        <f t="shared" si="0"/>
        <v>0</v>
      </c>
      <c r="I18" s="55">
        <f t="shared" si="0"/>
        <v>0</v>
      </c>
      <c r="J18" s="56">
        <f t="shared" si="0"/>
        <v>0</v>
      </c>
      <c r="K18" s="57"/>
      <c r="L18" s="55">
        <f t="shared" si="1"/>
        <v>1</v>
      </c>
      <c r="M18" s="55">
        <f t="shared" si="1"/>
        <v>0</v>
      </c>
      <c r="N18" s="55">
        <f t="shared" si="1"/>
        <v>1</v>
      </c>
      <c r="O18" s="55">
        <f t="shared" si="1"/>
        <v>4</v>
      </c>
      <c r="P18" s="56">
        <f t="shared" si="1"/>
        <v>0</v>
      </c>
      <c r="Q18" s="58" t="str">
        <f t="shared" si="6"/>
        <v/>
      </c>
      <c r="R18" s="44" t="str">
        <f t="shared" si="7"/>
        <v/>
      </c>
      <c r="S18" s="45">
        <f t="shared" si="2"/>
        <v>4</v>
      </c>
      <c r="T18" s="46">
        <f t="shared" si="3"/>
        <v>8</v>
      </c>
      <c r="U18" s="44">
        <f t="shared" si="4"/>
        <v>6</v>
      </c>
      <c r="V18" s="44">
        <f t="shared" si="5"/>
        <v>0</v>
      </c>
      <c r="W18" s="47"/>
      <c r="Y18" s="2"/>
      <c r="Z18" s="2"/>
      <c r="AA18" s="14" t="s">
        <v>20</v>
      </c>
      <c r="AB18" s="28">
        <f>SUM(AB7:AB16)</f>
        <v>15000</v>
      </c>
      <c r="AC18" s="28">
        <f>SUM(AC7:AC16)</f>
        <v>10140</v>
      </c>
      <c r="AD18" s="28">
        <f>AB18-AC18</f>
        <v>4860</v>
      </c>
    </row>
    <row r="19" spans="2:30" x14ac:dyDescent="0.4">
      <c r="AD19" s="9"/>
    </row>
    <row r="20" spans="2:30" x14ac:dyDescent="0.4">
      <c r="W20" s="5"/>
      <c r="AC20" s="5"/>
    </row>
    <row r="21" spans="2:30" x14ac:dyDescent="0.4">
      <c r="AD21" s="10"/>
    </row>
  </sheetData>
  <mergeCells count="3">
    <mergeCell ref="E5:J5"/>
    <mergeCell ref="K5:P5"/>
    <mergeCell ref="R5:W5"/>
  </mergeCells>
  <phoneticPr fontId="2"/>
  <pageMargins left="0.39370078740157483" right="0.39370078740157483" top="0.74803149606299213" bottom="0.59055118110236215" header="0" footer="0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2025-07-14T09:34:11Z</dcterms:created>
  <dcterms:modified xsi:type="dcterms:W3CDTF">2025-12-08T20:57:31Z</dcterms:modified>
</cp:coreProperties>
</file>